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82 - PEX Copper Crimp Rings &amp; SS Sleeves\Price Lists\1-25\"/>
    </mc:Choice>
  </mc:AlternateContent>
  <xr:revisionPtr revIDLastSave="0" documentId="13_ncr:1_{B0E3E023-1C53-4A78-87E9-D4EE980A41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GUES DE COMPRESSION POUR PEX " sheetId="25" r:id="rId1"/>
  </sheets>
  <definedNames>
    <definedName name="CALocations">#REF!</definedName>
    <definedName name="Locations">#REF!</definedName>
    <definedName name="_xlnm.Print_Area" localSheetId="0">'BAGUES DE COMPRESSION POUR PEX '!$A$1:$I$25</definedName>
    <definedName name="_xlnm.Print_Titles" localSheetId="0">'BAGUES DE COMPRESSION POUR PEX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5" l="1"/>
  <c r="I14" i="25" l="1"/>
  <c r="I24" i="25"/>
  <c r="I22" i="25"/>
  <c r="I21" i="25"/>
  <c r="I23" i="25"/>
  <c r="I17" i="25"/>
  <c r="I16" i="25"/>
  <c r="I20" i="25"/>
  <c r="I15" i="25"/>
  <c r="I19" i="25"/>
  <c r="I13" i="25"/>
  <c r="I12" i="25"/>
  <c r="I11" i="25"/>
  <c r="I18" i="25"/>
</calcChain>
</file>

<file path=xl/sharedStrings.xml><?xml version="1.0" encoding="utf-8"?>
<sst xmlns="http://schemas.openxmlformats.org/spreadsheetml/2006/main" count="41" uniqueCount="35">
  <si>
    <t>BAGUES DE COMPRESSION POUR PEX ET PERT</t>
  </si>
  <si>
    <t>Catégorie de produit - 782</t>
  </si>
  <si>
    <t>Escompte  (%)</t>
  </si>
  <si>
    <t>Multiplicateur</t>
  </si>
  <si>
    <t>description</t>
  </si>
  <si>
    <t>UPC</t>
  </si>
  <si>
    <t>carton</t>
  </si>
  <si>
    <t>sacs</t>
  </si>
  <si>
    <t>3/8     BAGUE DE COMP. EN CUIVRE POUR TUYAU PEX</t>
  </si>
  <si>
    <t>1/2     BAGUE DE COMP. EN CUIVRE POUR TUYAU PEX</t>
  </si>
  <si>
    <t>5/8     BAGUE DE COMP. EN CUIVRE POUR TUYAU PEX</t>
  </si>
  <si>
    <t>3/4     BAGUE DE COMP. EN CUIVRE POUR TUYAU PEX</t>
  </si>
  <si>
    <t>1        BAGUE DE COMP. EN CUIVRE POUR TUYAU PEX</t>
  </si>
  <si>
    <t>1 1/4  BAGUE DE COMP. EN CUIVRE POUR TUYAU PEX</t>
  </si>
  <si>
    <t>1 1/2  BAGUE DE COMP. EN CUIVRE POUR TUYAU PEX</t>
  </si>
  <si>
    <t>2        BAGUE DE COMP. EN CUIVRE POUR TUYAU PEX</t>
  </si>
  <si>
    <t>1/2 MANCHON EN ACIER INNOX. POUR TUYAU PEX</t>
  </si>
  <si>
    <t>3/4 MANCHON EN ACIER INNOX. POUR TUYAU PEX</t>
  </si>
  <si>
    <t>1     MANCHON EN ACIER INNOX. POUR TUYAU PEX</t>
  </si>
  <si>
    <t>1 1/4   MANCHON EN ACIER INNOX. POUR TUYAU PEX</t>
  </si>
  <si>
    <t>1 1/2   MANCHON EN ACIER INNOX. POUR TUYAU PEX</t>
  </si>
  <si>
    <t>2     MANCHON EN ACIER INNOX. POUR TUYAU PEX</t>
  </si>
  <si>
    <t># CB Supplies</t>
  </si>
  <si>
    <t>liste $</t>
  </si>
  <si>
    <t>nets $</t>
  </si>
  <si>
    <t>26 mars 2025</t>
  </si>
  <si>
    <t>Liste # PEXR 1-25</t>
  </si>
  <si>
    <t>palette</t>
  </si>
  <si>
    <t>780099004-B</t>
  </si>
  <si>
    <t>780099005-B</t>
  </si>
  <si>
    <t>780099006-B</t>
  </si>
  <si>
    <t>780099007-B</t>
  </si>
  <si>
    <t>780099010-B</t>
  </si>
  <si>
    <t xml:space="preserve"># de pièce mis à jour   </t>
  </si>
  <si>
    <t xml:space="preserve">Mise à jour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</si>
</sst>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2" applyNumberFormat="0" applyAlignment="0" applyProtection="0"/>
    <xf numFmtId="0" fontId="16" fillId="7" borderId="13" applyNumberFormat="0" applyAlignment="0" applyProtection="0"/>
    <xf numFmtId="0" fontId="17" fillId="7" borderId="12" applyNumberFormat="0" applyAlignment="0" applyProtection="0"/>
    <xf numFmtId="0" fontId="18" fillId="0" borderId="14" applyNumberFormat="0" applyFill="0" applyAlignment="0" applyProtection="0"/>
    <xf numFmtId="0" fontId="19" fillId="8" borderId="15" applyNumberFormat="0" applyAlignment="0" applyProtection="0"/>
    <xf numFmtId="0" fontId="2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7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2" applyNumberFormat="0" applyAlignment="0" applyProtection="0"/>
    <xf numFmtId="0" fontId="32" fillId="8" borderId="15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0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2" applyNumberFormat="0" applyAlignment="0" applyProtection="0"/>
    <xf numFmtId="0" fontId="36" fillId="0" borderId="14" applyNumberFormat="0" applyFill="0" applyAlignment="0" applyProtection="0"/>
    <xf numFmtId="0" fontId="37" fillId="5" borderId="0" applyNumberFormat="0" applyBorder="0" applyAlignment="0" applyProtection="0"/>
    <xf numFmtId="0" fontId="24" fillId="9" borderId="16" applyNumberFormat="0" applyFont="0" applyAlignment="0" applyProtection="0"/>
    <xf numFmtId="0" fontId="38" fillId="47" borderId="13" applyNumberFormat="0" applyAlignment="0" applyProtection="0"/>
    <xf numFmtId="0" fontId="29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43" fillId="0" borderId="0" xfId="112" applyFont="1" applyBorder="1" applyAlignment="1"/>
    <xf numFmtId="0" fontId="44" fillId="0" borderId="0" xfId="112" applyFont="1" applyBorder="1" applyAlignment="1"/>
    <xf numFmtId="0" fontId="21" fillId="0" borderId="0" xfId="0" applyFont="1"/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5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46" fillId="0" borderId="0" xfId="0" applyFont="1" applyAlignment="1">
      <alignment horizontal="right"/>
    </xf>
    <xf numFmtId="0" fontId="42" fillId="0" borderId="21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3" fillId="0" borderId="3" xfId="112" applyFont="1" applyBorder="1" applyAlignment="1">
      <alignment horizontal="center"/>
    </xf>
    <xf numFmtId="0" fontId="0" fillId="0" borderId="22" xfId="0" applyBorder="1"/>
    <xf numFmtId="0" fontId="42" fillId="0" borderId="0" xfId="0" applyFont="1"/>
    <xf numFmtId="0" fontId="42" fillId="0" borderId="5" xfId="0" applyFont="1" applyBorder="1" applyAlignment="1">
      <alignment horizontal="center"/>
    </xf>
    <xf numFmtId="0" fontId="42" fillId="0" borderId="6" xfId="0" applyFont="1" applyBorder="1"/>
    <xf numFmtId="164" fontId="5" fillId="49" borderId="7" xfId="0" applyNumberFormat="1" applyFont="1" applyFill="1" applyBorder="1" applyAlignment="1" applyProtection="1">
      <alignment horizontal="center"/>
      <protection locked="0"/>
    </xf>
    <xf numFmtId="0" fontId="19" fillId="48" borderId="28" xfId="0" applyFont="1" applyFill="1" applyBorder="1" applyAlignment="1">
      <alignment horizontal="center" vertical="center"/>
    </xf>
    <xf numFmtId="0" fontId="19" fillId="48" borderId="29" xfId="0" applyFont="1" applyFill="1" applyBorder="1" applyAlignment="1">
      <alignment horizontal="center" vertical="center"/>
    </xf>
    <xf numFmtId="0" fontId="19" fillId="48" borderId="30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left" vertical="center" wrapText="1"/>
    </xf>
    <xf numFmtId="0" fontId="5" fillId="49" borderId="27" xfId="0" applyFont="1" applyFill="1" applyBorder="1"/>
    <xf numFmtId="0" fontId="19" fillId="48" borderId="25" xfId="0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 applyProtection="1">
      <alignment horizontal="center" vertical="center"/>
      <protection locked="0"/>
    </xf>
    <xf numFmtId="165" fontId="45" fillId="0" borderId="1" xfId="0" applyNumberFormat="1" applyFont="1" applyBorder="1"/>
    <xf numFmtId="166" fontId="0" fillId="0" borderId="34" xfId="1" applyNumberFormat="1" applyFont="1" applyFill="1" applyBorder="1" applyAlignment="1">
      <alignment horizontal="right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165" fontId="48" fillId="2" borderId="2" xfId="0" applyNumberFormat="1" applyFont="1" applyFill="1" applyBorder="1"/>
    <xf numFmtId="166" fontId="3" fillId="2" borderId="33" xfId="1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5" fontId="48" fillId="2" borderId="1" xfId="0" applyNumberFormat="1" applyFont="1" applyFill="1" applyBorder="1"/>
    <xf numFmtId="166" fontId="3" fillId="2" borderId="34" xfId="1" applyNumberFormat="1" applyFont="1" applyFill="1" applyBorder="1" applyAlignment="1">
      <alignment horizontal="right"/>
    </xf>
    <xf numFmtId="0" fontId="46" fillId="0" borderId="0" xfId="0" applyFont="1"/>
    <xf numFmtId="0" fontId="46" fillId="0" borderId="0" xfId="0" applyFont="1" applyAlignment="1">
      <alignment horizontal="center"/>
    </xf>
    <xf numFmtId="1" fontId="48" fillId="2" borderId="32" xfId="25" applyNumberFormat="1" applyFont="1" applyFill="1" applyBorder="1" applyAlignment="1" applyProtection="1">
      <alignment horizontal="center" vertical="center"/>
    </xf>
    <xf numFmtId="1" fontId="48" fillId="2" borderId="1" xfId="25" applyNumberFormat="1" applyFont="1" applyFill="1" applyBorder="1" applyAlignment="1" applyProtection="1">
      <alignment horizontal="center" vertical="center"/>
    </xf>
    <xf numFmtId="1" fontId="45" fillId="0" borderId="1" xfId="25" applyNumberFormat="1" applyFont="1" applyFill="1" applyBorder="1" applyAlignment="1" applyProtection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2" borderId="32" xfId="25" applyNumberFormat="1" applyFont="1" applyFill="1" applyBorder="1" applyAlignment="1">
      <alignment horizontal="center" vertical="center"/>
    </xf>
    <xf numFmtId="1" fontId="3" fillId="2" borderId="1" xfId="25" applyNumberFormat="1" applyFont="1" applyFill="1" applyBorder="1" applyAlignment="1">
      <alignment horizontal="center" vertical="center"/>
    </xf>
    <xf numFmtId="1" fontId="0" fillId="0" borderId="1" xfId="25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47" fillId="0" borderId="22" xfId="0" applyFont="1" applyBorder="1" applyAlignment="1">
      <alignment horizontal="right" vertical="center"/>
    </xf>
    <xf numFmtId="0" fontId="47" fillId="0" borderId="23" xfId="0" applyFont="1" applyBorder="1" applyAlignment="1">
      <alignment horizontal="right" vertical="center"/>
    </xf>
    <xf numFmtId="0" fontId="49" fillId="2" borderId="8" xfId="0" applyFont="1" applyFill="1" applyBorder="1" applyAlignment="1">
      <alignment horizontal="left" vertical="center"/>
    </xf>
    <xf numFmtId="0" fontId="49" fillId="2" borderId="1" xfId="0" applyFont="1" applyFill="1" applyBorder="1" applyAlignment="1">
      <alignment horizontal="center" vertical="center"/>
    </xf>
    <xf numFmtId="1" fontId="49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/>
    </xf>
    <xf numFmtId="0" fontId="49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49" fillId="2" borderId="25" xfId="0" applyFont="1" applyFill="1" applyBorder="1" applyAlignment="1">
      <alignment horizontal="center" vertical="center"/>
    </xf>
    <xf numFmtId="1" fontId="49" fillId="2" borderId="25" xfId="0" applyNumberFormat="1" applyFont="1" applyFill="1" applyBorder="1" applyAlignment="1">
      <alignment horizontal="right" vertical="center"/>
    </xf>
    <xf numFmtId="1" fontId="3" fillId="2" borderId="25" xfId="0" applyNumberFormat="1" applyFont="1" applyFill="1" applyBorder="1" applyAlignment="1">
      <alignment horizontal="center"/>
    </xf>
    <xf numFmtId="165" fontId="48" fillId="2" borderId="25" xfId="0" applyNumberFormat="1" applyFont="1" applyFill="1" applyBorder="1"/>
    <xf numFmtId="166" fontId="3" fillId="2" borderId="35" xfId="1" applyNumberFormat="1" applyFont="1" applyFill="1" applyBorder="1" applyAlignment="1">
      <alignment horizontal="right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" xfId="25" builtinId="3"/>
    <cellStyle name="Comma 2" xfId="2" xr:uid="{00000000-0005-0000-0000-000037000000}"/>
    <cellStyle name="Comma 3" xfId="97" xr:uid="{00000000-0005-0000-0000-000038000000}"/>
    <cellStyle name="Currency" xfId="1" builtinId="4"/>
    <cellStyle name="Currency 2" xfId="8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2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8" xr:uid="{00000000-0005-0000-0000-000058000000}"/>
    <cellStyle name="Normal 19" xfId="69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7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 2" xfId="9" xr:uid="{00000000-0005-0000-0000-00006B000000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161925</xdr:rowOff>
    </xdr:from>
    <xdr:to>
      <xdr:col>2</xdr:col>
      <xdr:colOff>22737</xdr:colOff>
      <xdr:row>8</xdr:row>
      <xdr:rowOff>58920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2F201F-B721-4968-A422-FE53A0FEF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" y="718185"/>
          <a:ext cx="986667" cy="1030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zoomScaleNormal="100" zoomScalePageLayoutView="40" workbookViewId="0">
      <selection activeCell="I8" sqref="I8"/>
    </sheetView>
  </sheetViews>
  <sheetFormatPr defaultColWidth="8.88671875" defaultRowHeight="14.4" x14ac:dyDescent="0.3"/>
  <cols>
    <col min="1" max="1" width="20.5546875" style="38" customWidth="1"/>
    <col min="2" max="2" width="15.33203125" style="1" bestFit="1" customWidth="1"/>
    <col min="3" max="3" width="51.88671875" bestFit="1" customWidth="1"/>
    <col min="4" max="4" width="18.44140625" bestFit="1" customWidth="1"/>
    <col min="5" max="5" width="11.6640625" customWidth="1"/>
    <col min="6" max="6" width="11" customWidth="1"/>
    <col min="7" max="7" width="8.6640625" bestFit="1" customWidth="1"/>
    <col min="8" max="8" width="14.109375" bestFit="1" customWidth="1"/>
    <col min="9" max="9" width="15.33203125" bestFit="1" customWidth="1"/>
  </cols>
  <sheetData>
    <row r="1" spans="1:9" x14ac:dyDescent="0.3">
      <c r="C1" s="3"/>
      <c r="D1" s="3"/>
      <c r="E1" s="3"/>
      <c r="F1" s="3"/>
    </row>
    <row r="2" spans="1:9" x14ac:dyDescent="0.3">
      <c r="C2" s="3"/>
      <c r="D2" s="3"/>
      <c r="E2" s="3"/>
      <c r="F2" s="3"/>
    </row>
    <row r="3" spans="1:9" ht="15" thickBot="1" x14ac:dyDescent="0.35">
      <c r="C3" s="3"/>
      <c r="D3" s="3"/>
      <c r="E3" s="3"/>
      <c r="F3" s="3"/>
    </row>
    <row r="4" spans="1:9" ht="16.2" customHeight="1" x14ac:dyDescent="0.3">
      <c r="B4" s="11"/>
      <c r="C4" s="14"/>
      <c r="D4" s="14"/>
      <c r="E4" s="14"/>
      <c r="F4" s="49" t="s">
        <v>0</v>
      </c>
      <c r="G4" s="49"/>
      <c r="H4" s="49"/>
      <c r="I4" s="50"/>
    </row>
    <row r="5" spans="1:9" ht="15" customHeight="1" x14ac:dyDescent="0.3">
      <c r="B5" s="12"/>
      <c r="C5" s="15"/>
      <c r="D5" s="15"/>
      <c r="E5" s="15"/>
      <c r="F5" s="15"/>
      <c r="G5" s="47" t="s">
        <v>26</v>
      </c>
      <c r="H5" s="47"/>
      <c r="I5" s="48"/>
    </row>
    <row r="6" spans="1:9" ht="15" customHeight="1" x14ac:dyDescent="0.3">
      <c r="B6" s="13"/>
      <c r="C6" s="15"/>
      <c r="D6" s="15"/>
      <c r="E6" s="15"/>
      <c r="F6" s="15"/>
      <c r="G6" s="47" t="s">
        <v>1</v>
      </c>
      <c r="H6" s="47"/>
      <c r="I6" s="48"/>
    </row>
    <row r="7" spans="1:9" ht="15" customHeight="1" thickBot="1" x14ac:dyDescent="0.35">
      <c r="B7" s="12"/>
      <c r="C7" s="15"/>
      <c r="D7" s="15"/>
      <c r="E7" s="15"/>
      <c r="F7" s="15"/>
      <c r="G7" s="47" t="s">
        <v>25</v>
      </c>
      <c r="H7" s="47"/>
      <c r="I7" s="48"/>
    </row>
    <row r="8" spans="1:9" ht="29.7" customHeight="1" thickBot="1" x14ac:dyDescent="0.35">
      <c r="B8" s="12"/>
      <c r="C8" s="2"/>
      <c r="D8" s="2"/>
      <c r="E8" s="2"/>
      <c r="F8" s="2"/>
      <c r="G8" s="15"/>
      <c r="H8" s="22" t="s">
        <v>2</v>
      </c>
      <c r="I8" s="25">
        <v>0</v>
      </c>
    </row>
    <row r="9" spans="1:9" ht="15" customHeight="1" thickBot="1" x14ac:dyDescent="0.35">
      <c r="B9" s="16"/>
      <c r="C9" s="17"/>
      <c r="D9" s="17"/>
      <c r="E9" s="17"/>
      <c r="F9" s="17"/>
      <c r="G9" s="17"/>
      <c r="H9" s="23" t="s">
        <v>3</v>
      </c>
      <c r="I9" s="18">
        <f>(100-I8)/100</f>
        <v>1</v>
      </c>
    </row>
    <row r="10" spans="1:9" s="4" customFormat="1" ht="29.7" customHeight="1" thickBot="1" x14ac:dyDescent="0.35">
      <c r="A10" s="38"/>
      <c r="B10" s="19" t="s">
        <v>22</v>
      </c>
      <c r="C10" s="20" t="s">
        <v>4</v>
      </c>
      <c r="D10" s="20" t="s">
        <v>5</v>
      </c>
      <c r="E10" s="20" t="s">
        <v>27</v>
      </c>
      <c r="F10" s="20" t="s">
        <v>6</v>
      </c>
      <c r="G10" s="20" t="s">
        <v>7</v>
      </c>
      <c r="H10" s="24" t="s">
        <v>23</v>
      </c>
      <c r="I10" s="21" t="s">
        <v>24</v>
      </c>
    </row>
    <row r="11" spans="1:9" s="4" customFormat="1" x14ac:dyDescent="0.3">
      <c r="A11" s="10" t="s">
        <v>33</v>
      </c>
      <c r="B11" s="28" t="s">
        <v>28</v>
      </c>
      <c r="C11" s="29" t="s">
        <v>8</v>
      </c>
      <c r="D11" s="30">
        <v>77894278528</v>
      </c>
      <c r="E11" s="30"/>
      <c r="F11" s="40">
        <v>1000</v>
      </c>
      <c r="G11" s="44">
        <v>100</v>
      </c>
      <c r="H11" s="31">
        <v>0.81069999999999998</v>
      </c>
      <c r="I11" s="32">
        <f t="shared" ref="I11:I20" si="0">$I$9*H11</f>
        <v>0.81069999999999998</v>
      </c>
    </row>
    <row r="12" spans="1:9" s="1" customFormat="1" x14ac:dyDescent="0.3">
      <c r="A12" s="10" t="s">
        <v>33</v>
      </c>
      <c r="B12" s="33" t="s">
        <v>29</v>
      </c>
      <c r="C12" s="34" t="s">
        <v>9</v>
      </c>
      <c r="D12" s="35">
        <v>77894278529</v>
      </c>
      <c r="E12" s="35">
        <v>128000</v>
      </c>
      <c r="F12" s="41">
        <v>1000</v>
      </c>
      <c r="G12" s="45">
        <v>100</v>
      </c>
      <c r="H12" s="36">
        <v>0.77969999999999995</v>
      </c>
      <c r="I12" s="37">
        <f t="shared" si="0"/>
        <v>0.77969999999999995</v>
      </c>
    </row>
    <row r="13" spans="1:9" s="1" customFormat="1" x14ac:dyDescent="0.3">
      <c r="A13" s="10" t="s">
        <v>33</v>
      </c>
      <c r="B13" s="33" t="s">
        <v>30</v>
      </c>
      <c r="C13" s="34" t="s">
        <v>10</v>
      </c>
      <c r="D13" s="35">
        <v>77894278530</v>
      </c>
      <c r="E13" s="35"/>
      <c r="F13" s="41">
        <v>2000</v>
      </c>
      <c r="G13" s="45">
        <v>100</v>
      </c>
      <c r="H13" s="36">
        <v>1.0347999999999999</v>
      </c>
      <c r="I13" s="37">
        <f t="shared" si="0"/>
        <v>1.0347999999999999</v>
      </c>
    </row>
    <row r="14" spans="1:9" s="1" customFormat="1" x14ac:dyDescent="0.3">
      <c r="A14" s="10" t="s">
        <v>33</v>
      </c>
      <c r="B14" s="33" t="s">
        <v>31</v>
      </c>
      <c r="C14" s="34" t="s">
        <v>11</v>
      </c>
      <c r="D14" s="35">
        <v>77894278531</v>
      </c>
      <c r="E14" s="35">
        <v>64000</v>
      </c>
      <c r="F14" s="41">
        <v>500</v>
      </c>
      <c r="G14" s="45">
        <v>100</v>
      </c>
      <c r="H14" s="36">
        <v>1.0613999999999999</v>
      </c>
      <c r="I14" s="37">
        <f t="shared" si="0"/>
        <v>1.0613999999999999</v>
      </c>
    </row>
    <row r="15" spans="1:9" s="1" customFormat="1" x14ac:dyDescent="0.3">
      <c r="A15" s="10" t="s">
        <v>33</v>
      </c>
      <c r="B15" s="33" t="s">
        <v>32</v>
      </c>
      <c r="C15" s="34" t="s">
        <v>12</v>
      </c>
      <c r="D15" s="35">
        <v>77894278532</v>
      </c>
      <c r="E15" s="35">
        <v>32000</v>
      </c>
      <c r="F15" s="41">
        <v>250</v>
      </c>
      <c r="G15" s="45">
        <v>50</v>
      </c>
      <c r="H15" s="36">
        <v>1.3758999999999999</v>
      </c>
      <c r="I15" s="37">
        <f t="shared" si="0"/>
        <v>1.3758999999999999</v>
      </c>
    </row>
    <row r="16" spans="1:9" s="1" customFormat="1" x14ac:dyDescent="0.3">
      <c r="A16" s="39"/>
      <c r="B16" s="8">
        <v>780099012</v>
      </c>
      <c r="C16" s="6" t="s">
        <v>13</v>
      </c>
      <c r="D16" s="7">
        <v>77894278514</v>
      </c>
      <c r="E16" s="7"/>
      <c r="F16" s="42">
        <v>400</v>
      </c>
      <c r="G16" s="46">
        <v>50</v>
      </c>
      <c r="H16" s="26">
        <v>3.8104</v>
      </c>
      <c r="I16" s="27">
        <f t="shared" si="0"/>
        <v>3.8104</v>
      </c>
    </row>
    <row r="17" spans="1:9" s="1" customFormat="1" x14ac:dyDescent="0.3">
      <c r="A17" s="39"/>
      <c r="B17" s="9">
        <v>780099015</v>
      </c>
      <c r="C17" s="6" t="s">
        <v>14</v>
      </c>
      <c r="D17" s="7">
        <v>77894278567</v>
      </c>
      <c r="E17" s="7"/>
      <c r="F17" s="43"/>
      <c r="G17" s="46">
        <v>30</v>
      </c>
      <c r="H17" s="26">
        <v>5.8117000000000001</v>
      </c>
      <c r="I17" s="27">
        <f t="shared" si="0"/>
        <v>5.8117000000000001</v>
      </c>
    </row>
    <row r="18" spans="1:9" s="1" customFormat="1" x14ac:dyDescent="0.3">
      <c r="A18" s="39"/>
      <c r="B18" s="9">
        <v>780099020</v>
      </c>
      <c r="C18" s="6" t="s">
        <v>15</v>
      </c>
      <c r="D18" s="7">
        <v>77894278568</v>
      </c>
      <c r="E18" s="7"/>
      <c r="F18" s="43"/>
      <c r="G18" s="46">
        <v>30</v>
      </c>
      <c r="H18" s="26">
        <v>9.2891999999999992</v>
      </c>
      <c r="I18" s="27">
        <f t="shared" si="0"/>
        <v>9.2891999999999992</v>
      </c>
    </row>
    <row r="19" spans="1:9" s="1" customFormat="1" x14ac:dyDescent="0.3">
      <c r="A19" s="39"/>
      <c r="B19" s="5">
        <v>780088005</v>
      </c>
      <c r="C19" s="6" t="s">
        <v>16</v>
      </c>
      <c r="D19" s="7">
        <v>77894278489</v>
      </c>
      <c r="E19" s="7"/>
      <c r="F19" s="42">
        <v>5000</v>
      </c>
      <c r="G19" s="46">
        <v>50</v>
      </c>
      <c r="H19" s="26">
        <v>0.64510000000000001</v>
      </c>
      <c r="I19" s="27">
        <f t="shared" si="0"/>
        <v>0.64510000000000001</v>
      </c>
    </row>
    <row r="20" spans="1:9" s="1" customFormat="1" x14ac:dyDescent="0.3">
      <c r="A20" s="39"/>
      <c r="B20" s="5">
        <v>780088007</v>
      </c>
      <c r="C20" s="6" t="s">
        <v>17</v>
      </c>
      <c r="D20" s="7">
        <v>77894278490</v>
      </c>
      <c r="E20" s="7"/>
      <c r="F20" s="42">
        <v>3000</v>
      </c>
      <c r="G20" s="46">
        <v>50</v>
      </c>
      <c r="H20" s="26">
        <v>0.93279999999999996</v>
      </c>
      <c r="I20" s="27">
        <f t="shared" si="0"/>
        <v>0.93279999999999996</v>
      </c>
    </row>
    <row r="21" spans="1:9" s="1" customFormat="1" x14ac:dyDescent="0.3">
      <c r="A21" s="39"/>
      <c r="B21" s="5">
        <v>780088010</v>
      </c>
      <c r="C21" s="6" t="s">
        <v>18</v>
      </c>
      <c r="D21" s="7">
        <v>77894278491</v>
      </c>
      <c r="E21" s="7"/>
      <c r="F21" s="42">
        <v>1500</v>
      </c>
      <c r="G21" s="46">
        <v>25</v>
      </c>
      <c r="H21" s="26">
        <v>1.3946000000000001</v>
      </c>
      <c r="I21" s="27">
        <f t="shared" ref="I21:I24" si="1">$I$9*H21</f>
        <v>1.3946000000000001</v>
      </c>
    </row>
    <row r="22" spans="1:9" s="1" customFormat="1" x14ac:dyDescent="0.3">
      <c r="A22" s="10" t="s">
        <v>34</v>
      </c>
      <c r="B22" s="51">
        <v>780088012</v>
      </c>
      <c r="C22" s="34" t="s">
        <v>19</v>
      </c>
      <c r="D22" s="52">
        <v>77894278569</v>
      </c>
      <c r="E22" s="52"/>
      <c r="F22" s="53"/>
      <c r="G22" s="54">
        <v>10</v>
      </c>
      <c r="H22" s="36">
        <v>4.8109000000000002</v>
      </c>
      <c r="I22" s="37">
        <f t="shared" si="1"/>
        <v>4.8109000000000002</v>
      </c>
    </row>
    <row r="23" spans="1:9" s="1" customFormat="1" x14ac:dyDescent="0.3">
      <c r="A23" s="10" t="s">
        <v>34</v>
      </c>
      <c r="B23" s="51">
        <v>780088015</v>
      </c>
      <c r="C23" s="34" t="s">
        <v>20</v>
      </c>
      <c r="D23" s="52">
        <v>77894278676</v>
      </c>
      <c r="E23" s="52"/>
      <c r="F23" s="53"/>
      <c r="G23" s="54">
        <v>10</v>
      </c>
      <c r="H23" s="36">
        <v>8.8872999999999998</v>
      </c>
      <c r="I23" s="37">
        <f t="shared" si="1"/>
        <v>8.8872999999999998</v>
      </c>
    </row>
    <row r="24" spans="1:9" s="1" customFormat="1" ht="15" thickBot="1" x14ac:dyDescent="0.35">
      <c r="A24" s="10" t="s">
        <v>34</v>
      </c>
      <c r="B24" s="55">
        <v>780088020</v>
      </c>
      <c r="C24" s="56" t="s">
        <v>21</v>
      </c>
      <c r="D24" s="57">
        <v>77894278677</v>
      </c>
      <c r="E24" s="57"/>
      <c r="F24" s="58"/>
      <c r="G24" s="59">
        <v>10</v>
      </c>
      <c r="H24" s="60">
        <v>10.9512</v>
      </c>
      <c r="I24" s="61">
        <f t="shared" si="1"/>
        <v>10.9512</v>
      </c>
    </row>
  </sheetData>
  <mergeCells count="4">
    <mergeCell ref="G6:I6"/>
    <mergeCell ref="G7:I7"/>
    <mergeCell ref="G5:I5"/>
    <mergeCell ref="F4:I4"/>
  </mergeCells>
  <pageMargins left="0.25" right="0.25" top="0.75" bottom="0.75" header="0.3" footer="0.3"/>
  <pageSetup scale="61" fitToHeight="0" orientation="portrait" r:id="rId1"/>
  <headerFooter>
    <oddFooter>&amp;L&amp;A&amp;CPEXR 1-25&amp;RPage &amp;P</oddFooter>
  </headerFooter>
  <ignoredErrors>
    <ignoredError sqref="I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5F177-565B-4ECD-83FD-22EACC3B1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3EBC8-1C7E-4AA5-B54D-D6F432C40E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1A8D6-A410-40D5-97D8-A700E9986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BAGUES DE COMPRESSION POUR PEX </vt:lpstr>
      <vt:lpstr>'BAGUES DE COMPRESSION POUR PEX '!Print_Area</vt:lpstr>
      <vt:lpstr>'BAGUES DE COMPRESSION POUR PEX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2025-03-11T12:36:19Z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